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WS69\Desktop\認定関係\償還関係\"/>
    </mc:Choice>
  </mc:AlternateContent>
  <xr:revisionPtr revIDLastSave="0" documentId="13_ncr:1_{4FDC51FB-6F83-44B6-AAC1-CC92ACBA7AC8}" xr6:coauthVersionLast="47" xr6:coauthVersionMax="47" xr10:uidLastSave="{00000000-0000-0000-0000-000000000000}"/>
  <bookViews>
    <workbookView xWindow="-120" yWindow="-120" windowWidth="29040" windowHeight="15720" xr2:uid="{D539A8F1-C3F0-4BD8-BA58-3BCB1309A3CB}"/>
  </bookViews>
  <sheets>
    <sheet name="工事費見積書(例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8" i="1" s="1"/>
  <c r="H20" i="1" s="1"/>
  <c r="H41" i="1" s="1"/>
  <c r="H42" i="1" s="1"/>
  <c r="D9" i="1" s="1"/>
  <c r="H13" i="1"/>
  <c r="H14" i="1"/>
  <c r="H15" i="1"/>
  <c r="H16" i="1"/>
  <c r="H17" i="1"/>
  <c r="H21" i="1"/>
  <c r="H26" i="1" s="1"/>
  <c r="H28" i="1" s="1"/>
  <c r="H22" i="1"/>
  <c r="H23" i="1"/>
  <c r="H24" i="1"/>
  <c r="H25" i="1"/>
</calcChain>
</file>

<file path=xl/sharedStrings.xml><?xml version="1.0" encoding="utf-8"?>
<sst xmlns="http://schemas.openxmlformats.org/spreadsheetml/2006/main" count="63" uniqueCount="52">
  <si>
    <t>工事種目</t>
    <rPh sb="0" eb="2">
      <t>コウジ</t>
    </rPh>
    <rPh sb="2" eb="4">
      <t>シュモク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</si>
  <si>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</si>
  <si>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</si>
  <si>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規格・寸法</t>
    <rPh sb="0" eb="2">
      <t>キカク</t>
    </rPh>
    <rPh sb="3" eb="5">
      <t>スンポウ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</si>
  <si>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</si>
  <si>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</si>
  <si>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</si>
  <si>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工事費見積書（例）</t>
    <rPh sb="0" eb="3">
      <t>コウジヒ</t>
    </rPh>
    <rPh sb="3" eb="6">
      <t>ミツモリショ</t>
    </rPh>
    <rPh sb="7" eb="8">
      <t>レイ</t>
    </rPh>
    <phoneticPr fontId="2"/>
  </si>
  <si>
    <t>手摺取付け工事</t>
    <rPh sb="0" eb="2">
      <t>テスリ</t>
    </rPh>
    <rPh sb="2" eb="4">
      <t>トリツ</t>
    </rPh>
    <rPh sb="5" eb="7">
      <t>コウジ</t>
    </rPh>
    <phoneticPr fontId="2"/>
  </si>
  <si>
    <t>扉の取替え</t>
    <rPh sb="0" eb="1">
      <t>トビラ</t>
    </rPh>
    <rPh sb="2" eb="4">
      <t>トリカ</t>
    </rPh>
    <phoneticPr fontId="2"/>
  </si>
  <si>
    <t>便器の取替</t>
    <rPh sb="0" eb="2">
      <t>ベンキ</t>
    </rPh>
    <rPh sb="3" eb="5">
      <t>トリカ</t>
    </rPh>
    <phoneticPr fontId="2"/>
  </si>
  <si>
    <t>床材の変更</t>
    <rPh sb="0" eb="1">
      <t>ユカ</t>
    </rPh>
    <rPh sb="1" eb="2">
      <t>ザイ</t>
    </rPh>
    <rPh sb="3" eb="5">
      <t>ヘンコウ</t>
    </rPh>
    <phoneticPr fontId="2"/>
  </si>
  <si>
    <t>その他附帯してくる改修</t>
    <rPh sb="2" eb="3">
      <t>タ</t>
    </rPh>
    <rPh sb="3" eb="5">
      <t>フタイ</t>
    </rPh>
    <rPh sb="9" eb="11">
      <t>カイシュウ</t>
    </rPh>
    <phoneticPr fontId="2"/>
  </si>
  <si>
    <t>玄関</t>
    <rPh sb="0" eb="2">
      <t>ゲンカン</t>
    </rPh>
    <phoneticPr fontId="2"/>
  </si>
  <si>
    <t>手摺　Φ32</t>
    <rPh sb="0" eb="2">
      <t>テスリ</t>
    </rPh>
    <phoneticPr fontId="2"/>
  </si>
  <si>
    <t>金物　ｴﾝﾄﾞﾌﾞﾗｹｯﾄ</t>
    <rPh sb="0" eb="2">
      <t>カナモノ</t>
    </rPh>
    <phoneticPr fontId="2"/>
  </si>
  <si>
    <t>金物　横型ﾌﾞﾗｹｯﾄ</t>
    <rPh sb="0" eb="2">
      <t>カナモノ</t>
    </rPh>
    <rPh sb="3" eb="5">
      <t>ヨコガタ</t>
    </rPh>
    <phoneticPr fontId="2"/>
  </si>
  <si>
    <t>廊下</t>
    <rPh sb="0" eb="2">
      <t>ロウカ</t>
    </rPh>
    <phoneticPr fontId="2"/>
  </si>
  <si>
    <t>諸経費</t>
    <rPh sb="0" eb="3">
      <t>ショケイヒ</t>
    </rPh>
    <phoneticPr fontId="2"/>
  </si>
  <si>
    <t>取付費</t>
    <rPh sb="0" eb="2">
      <t>トリツ</t>
    </rPh>
    <rPh sb="2" eb="3">
      <t>ヒ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</si>
  <si>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</si>
  <si>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</si>
  <si>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</si>
  <si>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</si>
  <si>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予定工期</t>
    <rPh sb="0" eb="2">
      <t>ヨテイ</t>
    </rPh>
    <rPh sb="2" eb="4">
      <t>コウキ</t>
    </rPh>
    <phoneticPr fontId="2"/>
  </si>
  <si>
    <t>工事概要</t>
    <rPh sb="0" eb="2">
      <t>コウジ</t>
    </rPh>
    <rPh sb="2" eb="4">
      <t>ガイヨウ</t>
    </rPh>
    <phoneticPr fontId="2"/>
  </si>
  <si>
    <t>○○様邸　手摺等取付け工事</t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</si>
  <si>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</si>
  <si>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</si>
  <si>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施工業者住所</t>
    <rPh sb="0" eb="2">
      <t>セコウ</t>
    </rPh>
    <rPh sb="2" eb="4">
      <t>ギョウシャ</t>
    </rPh>
    <rPh sb="4" eb="6">
      <t>ジュウショ</t>
    </rPh>
    <phoneticPr fontId="2"/>
  </si>
  <si>
    <t>施工業者名</t>
    <rPh sb="0" eb="2">
      <t>セコウ</t>
    </rPh>
    <rPh sb="2" eb="3">
      <t>ギョウ</t>
    </rPh>
    <rPh sb="3" eb="4">
      <t>シャ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</si>
  <si>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</si>
  <si>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木曽郡△△町××</t>
    <rPh sb="0" eb="2">
      <t>キソ</t>
    </rPh>
    <rPh sb="2" eb="3">
      <t>グン</t>
    </rPh>
    <rPh sb="5" eb="6">
      <t>マチ</t>
    </rPh>
    <phoneticPr fontId="2"/>
  </si>
  <si>
    <t>住宅改修承認書受取後から1ヶ月間</t>
    <rPh sb="0" eb="2">
      <t>ジュウタク</t>
    </rPh>
    <rPh sb="2" eb="4">
      <t>カイシュウ</t>
    </rPh>
    <rPh sb="4" eb="6">
      <t>ショウニン</t>
    </rPh>
    <rPh sb="6" eb="7">
      <t>ショ</t>
    </rPh>
    <rPh sb="7" eb="9">
      <t>ウケトリ</t>
    </rPh>
    <rPh sb="9" eb="10">
      <t>ゴ</t>
    </rPh>
    <rPh sb="14" eb="16">
      <t>ゲツカン</t>
    </rPh>
    <phoneticPr fontId="2"/>
  </si>
  <si>
    <t>玄関・廊下の手摺取付け、段差解消</t>
    <rPh sb="0" eb="2">
      <t>ゲンカン</t>
    </rPh>
    <rPh sb="3" eb="5">
      <t>ロウカ</t>
    </rPh>
    <rPh sb="6" eb="8">
      <t>テスリ</t>
    </rPh>
    <rPh sb="8" eb="10">
      <t>トリツ</t>
    </rPh>
    <rPh sb="12" eb="14">
      <t>ダンサ</t>
    </rPh>
    <rPh sb="14" eb="16">
      <t>カイショウ</t>
    </rPh>
    <phoneticPr fontId="2"/>
  </si>
  <si>
    <t>○○ □□　　殿</t>
    <rPh sb="7" eb="8">
      <t>ドノ</t>
    </rPh>
    <phoneticPr fontId="2"/>
  </si>
  <si>
    <t>合計金額</t>
    <rPh sb="0" eb="2">
      <t>ゴウケイ</t>
    </rPh>
    <rPh sb="2" eb="4">
      <t>キンガク</t>
    </rPh>
    <phoneticPr fontId="2"/>
  </si>
  <si>
    <t>￥</t>
    <phoneticPr fontId="2"/>
  </si>
  <si>
    <t>既設玄関床解体手間</t>
    <rPh sb="0" eb="2">
      <t>キセツ</t>
    </rPh>
    <rPh sb="2" eb="4">
      <t>ゲンカン</t>
    </rPh>
    <rPh sb="4" eb="5">
      <t>ユカ</t>
    </rPh>
    <rPh sb="5" eb="7">
      <t>カイタイ</t>
    </rPh>
    <rPh sb="7" eb="9">
      <t>テマ</t>
    </rPh>
    <phoneticPr fontId="2"/>
  </si>
  <si>
    <t>木材費（構造及び下地材）</t>
    <rPh sb="0" eb="2">
      <t>モクザイ</t>
    </rPh>
    <rPh sb="2" eb="3">
      <t>ヒ</t>
    </rPh>
    <rPh sb="4" eb="6">
      <t>コウゾウ</t>
    </rPh>
    <rPh sb="6" eb="7">
      <t>オヨ</t>
    </rPh>
    <rPh sb="8" eb="10">
      <t>シタジ</t>
    </rPh>
    <rPh sb="10" eb="11">
      <t>ザイ</t>
    </rPh>
    <phoneticPr fontId="2"/>
  </si>
  <si>
    <t>玄関ﾎｰﾙ床用ｶﾗｰﾌﾛｱｰ</t>
    <rPh sb="0" eb="2">
      <t>ゲンカン</t>
    </rPh>
    <rPh sb="5" eb="6">
      <t>ユカ</t>
    </rPh>
    <rPh sb="6" eb="7">
      <t>ヨウ</t>
    </rPh>
    <phoneticPr fontId="2"/>
  </si>
  <si>
    <t>土間ｺﾝｸﾘｰﾄ補修工事</t>
    <rPh sb="0" eb="2">
      <t>ドマ</t>
    </rPh>
    <rPh sb="8" eb="10">
      <t>ホシュウ</t>
    </rPh>
    <rPh sb="10" eb="12">
      <t>コウジ</t>
    </rPh>
    <phoneticPr fontId="2"/>
  </si>
  <si>
    <t>大工工費</t>
    <rPh sb="0" eb="2">
      <t>ダイク</t>
    </rPh>
    <rPh sb="2" eb="4">
      <t>コウヒ</t>
    </rPh>
    <phoneticPr fontId="2"/>
  </si>
  <si>
    <t>玄関框（10mm厚）</t>
    <rPh sb="0" eb="2">
      <t>ゲンカン</t>
    </rPh>
    <rPh sb="2" eb="3">
      <t>カマチ</t>
    </rPh>
    <rPh sb="8" eb="9">
      <t>アツ</t>
    </rPh>
    <phoneticPr fontId="2"/>
  </si>
  <si>
    <t>m</t>
    <phoneticPr fontId="2"/>
  </si>
  <si>
    <t>個</t>
    <rPh sb="0" eb="1">
      <t>コ</t>
    </rPh>
    <phoneticPr fontId="2"/>
  </si>
  <si>
    <t>式</t>
    <rPh sb="0" eb="1">
      <t>シキ</t>
    </rPh>
    <phoneticPr fontId="2"/>
  </si>
  <si>
    <t>束</t>
    <rPh sb="0" eb="1">
      <t>ソク</t>
    </rPh>
    <phoneticPr fontId="2"/>
  </si>
  <si>
    <t>本</t>
    <rPh sb="0" eb="1">
      <t>ホン</t>
    </rPh>
    <phoneticPr fontId="2"/>
  </si>
  <si>
    <t>㎥</t>
    <phoneticPr fontId="2"/>
  </si>
  <si>
    <t>段差解消</t>
    <rPh sb="0" eb="2">
      <t>ダンサ</t>
    </rPh>
    <rPh sb="2" eb="4">
      <t>カイショウ</t>
    </rPh>
    <phoneticPr fontId="2"/>
  </si>
  <si>
    <t>　　　　年　　月　　日</t>
    <rPh sb="4" eb="5">
      <t>トシ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</si>
</sst>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38" xfId="1" applyFont="1" applyBorder="1" applyAlignment="1">
      <alignment vertical="center"/>
    </xf>
    <xf numFmtId="38" fontId="3" fillId="0" borderId="39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3" fillId="0" borderId="42" xfId="1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38" fontId="3" fillId="0" borderId="44" xfId="1" applyFont="1" applyBorder="1" applyAlignment="1">
      <alignment vertical="center"/>
    </xf>
    <xf numFmtId="38" fontId="3" fillId="0" borderId="45" xfId="1" applyFont="1" applyBorder="1" applyAlignment="1">
      <alignment vertical="center"/>
    </xf>
    <xf numFmtId="38" fontId="3" fillId="0" borderId="46" xfId="1" applyFont="1" applyBorder="1" applyAlignment="1">
      <alignment vertical="center"/>
    </xf>
    <xf numFmtId="38" fontId="3" fillId="0" borderId="47" xfId="1" applyFont="1" applyBorder="1" applyAlignment="1">
      <alignment vertical="center"/>
    </xf>
    <xf numFmtId="38" fontId="3" fillId="0" borderId="48" xfId="1" applyFont="1" applyBorder="1" applyAlignment="1">
      <alignment vertical="center"/>
    </xf>
    <xf numFmtId="38" fontId="3" fillId="0" borderId="49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ED5B-AE93-4FE4-AEA2-D0E7BFD239E6}">
  <dimension ref="A1:I42"/>
  <sheetViews>
    <sheetView tabSelected="1" zoomScale="75" zoomScaleNormal="75" workbookViewId="0">
      <selection activeCell="J14" sqref="J14"/>
    </sheetView>
  </sheetViews>
  <sheetFormatPr defaultColWidth="10.625" defaultRowHeight="19.5" customHeight="1" x14ac:dyDescent="0.15"/>
  <cols>
    <col min="1" max="2" width="10.625" style="1" customWidth="1"/>
    <col min="3" max="3" width="9.75" style="2" customWidth="1"/>
    <col min="4" max="4" width="24.75" style="1" customWidth="1"/>
    <col min="5" max="6" width="5.125" style="2" customWidth="1"/>
    <col min="7" max="7" width="8.125" style="3" customWidth="1"/>
    <col min="8" max="8" width="9.125" style="3" customWidth="1"/>
    <col min="9" max="9" width="8.625" style="1" customWidth="1"/>
    <col min="10" max="16384" width="10.625" style="1"/>
  </cols>
  <sheetData>
    <row r="1" spans="1:9" ht="23.25" customHeight="1" x14ac:dyDescent="0.15">
      <c r="A1" s="74" t="s">
        <v>7</v>
      </c>
      <c r="B1" s="74"/>
      <c r="C1" s="74"/>
      <c r="D1" s="74"/>
      <c r="E1" s="74"/>
      <c r="F1" s="74"/>
      <c r="G1" s="74"/>
      <c r="H1" s="74"/>
      <c r="I1" s="74"/>
    </row>
    <row r="2" spans="1:9" ht="19.5" customHeight="1" x14ac:dyDescent="0.15">
      <c r="A2" s="17" t="s">
        <v>35</v>
      </c>
      <c r="B2" s="18"/>
      <c r="D2" s="2"/>
      <c r="G2" s="78" t="s">
        <v>51</v>
      </c>
      <c r="H2" s="78"/>
      <c r="I2" s="78"/>
    </row>
    <row r="3" spans="1:9" ht="10.5" customHeight="1" x14ac:dyDescent="0.15">
      <c r="B3" s="2"/>
      <c r="D3" s="2"/>
      <c r="G3" s="2"/>
      <c r="H3" s="16"/>
      <c r="I3" s="2"/>
    </row>
    <row r="4" spans="1:9" ht="19.5" customHeight="1" x14ac:dyDescent="0.15">
      <c r="A4" s="1" t="s">
        <v>27</v>
      </c>
      <c r="B4" s="1" t="s">
        <v>26</v>
      </c>
      <c r="D4" s="2"/>
      <c r="G4" s="2"/>
      <c r="H4" s="2"/>
      <c r="I4" s="2"/>
    </row>
    <row r="5" spans="1:9" ht="19.5" customHeight="1" x14ac:dyDescent="0.15">
      <c r="A5" s="1" t="s">
        <v>28</v>
      </c>
      <c r="B5" s="1" t="s">
        <v>32</v>
      </c>
      <c r="D5" s="2"/>
      <c r="E5" s="16" t="s">
        <v>29</v>
      </c>
      <c r="F5" s="16"/>
      <c r="G5" s="2"/>
      <c r="H5" s="2"/>
      <c r="I5" s="2"/>
    </row>
    <row r="6" spans="1:9" ht="19.5" customHeight="1" x14ac:dyDescent="0.15">
      <c r="A6" s="1" t="s">
        <v>24</v>
      </c>
      <c r="B6" s="1" t="s">
        <v>33</v>
      </c>
      <c r="D6" s="2"/>
      <c r="E6" s="16" t="s">
        <v>30</v>
      </c>
      <c r="F6" s="16"/>
      <c r="G6" s="2"/>
      <c r="H6" s="2"/>
      <c r="I6" s="2"/>
    </row>
    <row r="7" spans="1:9" ht="19.5" customHeight="1" x14ac:dyDescent="0.15">
      <c r="A7" s="1" t="s">
        <v>25</v>
      </c>
      <c r="B7" s="1" t="s">
        <v>34</v>
      </c>
      <c r="D7" s="2"/>
      <c r="E7" s="16" t="s">
        <v>31</v>
      </c>
      <c r="F7" s="16"/>
      <c r="G7" s="2"/>
      <c r="H7" s="2"/>
      <c r="I7" s="2"/>
    </row>
    <row r="9" spans="1:9" s="19" customFormat="1" ht="19.5" customHeight="1" x14ac:dyDescent="0.15">
      <c r="A9" s="75" t="s">
        <v>36</v>
      </c>
      <c r="B9" s="75"/>
      <c r="C9" s="22" t="s">
        <v>37</v>
      </c>
      <c r="D9" s="23">
        <f>H42</f>
        <v>159600</v>
      </c>
      <c r="E9" s="20"/>
      <c r="F9" s="20"/>
      <c r="G9" s="21"/>
      <c r="H9" s="21"/>
    </row>
    <row r="10" spans="1:9" ht="9" customHeight="1" x14ac:dyDescent="0.15"/>
    <row r="11" spans="1:9" ht="19.5" customHeight="1" x14ac:dyDescent="0.15">
      <c r="A11" s="71" t="s">
        <v>0</v>
      </c>
      <c r="B11" s="72"/>
      <c r="C11" s="73"/>
      <c r="D11" s="38" t="s">
        <v>3</v>
      </c>
      <c r="E11" s="5" t="s">
        <v>2</v>
      </c>
      <c r="F11" s="24" t="s">
        <v>1</v>
      </c>
      <c r="G11" s="54" t="s">
        <v>4</v>
      </c>
      <c r="H11" s="55" t="s">
        <v>5</v>
      </c>
      <c r="I11" s="46" t="s">
        <v>6</v>
      </c>
    </row>
    <row r="12" spans="1:9" ht="19.5" customHeight="1" x14ac:dyDescent="0.15">
      <c r="A12" s="4" t="s">
        <v>8</v>
      </c>
      <c r="B12" s="6"/>
      <c r="C12" s="25" t="s">
        <v>13</v>
      </c>
      <c r="D12" s="39" t="s">
        <v>14</v>
      </c>
      <c r="E12" s="32">
        <v>4</v>
      </c>
      <c r="F12" s="25" t="s">
        <v>44</v>
      </c>
      <c r="G12" s="56">
        <v>1500</v>
      </c>
      <c r="H12" s="57">
        <f t="shared" ref="H12:H17" si="0">E12*G12</f>
        <v>6000</v>
      </c>
      <c r="I12" s="47"/>
    </row>
    <row r="13" spans="1:9" ht="19.5" customHeight="1" x14ac:dyDescent="0.15">
      <c r="A13" s="11"/>
      <c r="B13" s="6"/>
      <c r="C13" s="25"/>
      <c r="D13" s="39" t="s">
        <v>15</v>
      </c>
      <c r="E13" s="32">
        <v>4</v>
      </c>
      <c r="F13" s="25" t="s">
        <v>45</v>
      </c>
      <c r="G13" s="56">
        <v>700</v>
      </c>
      <c r="H13" s="57">
        <f t="shared" si="0"/>
        <v>2800</v>
      </c>
      <c r="I13" s="47"/>
    </row>
    <row r="14" spans="1:9" ht="19.5" customHeight="1" x14ac:dyDescent="0.15">
      <c r="A14" s="11"/>
      <c r="B14" s="6"/>
      <c r="C14" s="26"/>
      <c r="D14" s="40" t="s">
        <v>16</v>
      </c>
      <c r="E14" s="33">
        <v>2</v>
      </c>
      <c r="F14" s="26" t="s">
        <v>45</v>
      </c>
      <c r="G14" s="58">
        <v>500</v>
      </c>
      <c r="H14" s="59">
        <f t="shared" si="0"/>
        <v>1000</v>
      </c>
      <c r="I14" s="48"/>
    </row>
    <row r="15" spans="1:9" ht="19.5" customHeight="1" x14ac:dyDescent="0.15">
      <c r="A15" s="11"/>
      <c r="B15" s="6"/>
      <c r="C15" s="27" t="s">
        <v>17</v>
      </c>
      <c r="D15" s="41" t="s">
        <v>14</v>
      </c>
      <c r="E15" s="34">
        <v>3</v>
      </c>
      <c r="F15" s="27" t="s">
        <v>44</v>
      </c>
      <c r="G15" s="60">
        <v>1500</v>
      </c>
      <c r="H15" s="57">
        <f t="shared" si="0"/>
        <v>4500</v>
      </c>
      <c r="I15" s="49"/>
    </row>
    <row r="16" spans="1:9" ht="19.5" customHeight="1" x14ac:dyDescent="0.15">
      <c r="A16" s="11"/>
      <c r="B16" s="6"/>
      <c r="C16" s="25"/>
      <c r="D16" s="39" t="s">
        <v>15</v>
      </c>
      <c r="E16" s="32">
        <v>2</v>
      </c>
      <c r="F16" s="25" t="s">
        <v>45</v>
      </c>
      <c r="G16" s="56">
        <v>700</v>
      </c>
      <c r="H16" s="57">
        <f t="shared" si="0"/>
        <v>1400</v>
      </c>
      <c r="I16" s="47"/>
    </row>
    <row r="17" spans="1:9" ht="19.5" customHeight="1" x14ac:dyDescent="0.15">
      <c r="A17" s="11"/>
      <c r="B17" s="6"/>
      <c r="C17" s="26"/>
      <c r="D17" s="40" t="s">
        <v>16</v>
      </c>
      <c r="E17" s="33">
        <v>2</v>
      </c>
      <c r="F17" s="26" t="s">
        <v>45</v>
      </c>
      <c r="G17" s="58">
        <v>500</v>
      </c>
      <c r="H17" s="57">
        <f t="shared" si="0"/>
        <v>1000</v>
      </c>
      <c r="I17" s="48"/>
    </row>
    <row r="18" spans="1:9" ht="19.5" customHeight="1" x14ac:dyDescent="0.15">
      <c r="A18" s="11"/>
      <c r="B18" s="6"/>
      <c r="C18" s="28" t="s">
        <v>20</v>
      </c>
      <c r="D18" s="42"/>
      <c r="E18" s="35"/>
      <c r="F18" s="28"/>
      <c r="G18" s="61"/>
      <c r="H18" s="62">
        <f>SUM(H12:H17)</f>
        <v>16700</v>
      </c>
      <c r="I18" s="50"/>
    </row>
    <row r="19" spans="1:9" ht="19.5" customHeight="1" x14ac:dyDescent="0.15">
      <c r="A19" s="11"/>
      <c r="B19" s="6"/>
      <c r="C19" s="28" t="s">
        <v>19</v>
      </c>
      <c r="D19" s="42"/>
      <c r="E19" s="35"/>
      <c r="F19" s="28"/>
      <c r="G19" s="61"/>
      <c r="H19" s="62">
        <v>5300</v>
      </c>
      <c r="I19" s="50"/>
    </row>
    <row r="20" spans="1:9" ht="19.5" customHeight="1" x14ac:dyDescent="0.15">
      <c r="A20" s="12"/>
      <c r="B20" s="7"/>
      <c r="C20" s="28" t="s">
        <v>21</v>
      </c>
      <c r="D20" s="42"/>
      <c r="E20" s="35"/>
      <c r="F20" s="28"/>
      <c r="G20" s="61"/>
      <c r="H20" s="63">
        <f>SUM(H18:H19)</f>
        <v>22000</v>
      </c>
      <c r="I20" s="50"/>
    </row>
    <row r="21" spans="1:9" ht="19.5" customHeight="1" x14ac:dyDescent="0.15">
      <c r="A21" s="13" t="s">
        <v>50</v>
      </c>
      <c r="B21" s="8"/>
      <c r="C21" s="29" t="s">
        <v>13</v>
      </c>
      <c r="D21" s="43" t="s">
        <v>38</v>
      </c>
      <c r="E21" s="36">
        <v>1</v>
      </c>
      <c r="F21" s="29" t="s">
        <v>46</v>
      </c>
      <c r="G21" s="64">
        <v>10000</v>
      </c>
      <c r="H21" s="57">
        <f>E21*G21</f>
        <v>10000</v>
      </c>
      <c r="I21" s="51"/>
    </row>
    <row r="22" spans="1:9" ht="19.5" customHeight="1" x14ac:dyDescent="0.15">
      <c r="A22" s="11"/>
      <c r="B22" s="6"/>
      <c r="C22" s="25"/>
      <c r="D22" s="39" t="s">
        <v>41</v>
      </c>
      <c r="E22" s="32">
        <v>1</v>
      </c>
      <c r="F22" s="25" t="s">
        <v>46</v>
      </c>
      <c r="G22" s="56">
        <v>25000</v>
      </c>
      <c r="H22" s="57">
        <f>E22*G22</f>
        <v>25000</v>
      </c>
      <c r="I22" s="47"/>
    </row>
    <row r="23" spans="1:9" ht="19.5" customHeight="1" x14ac:dyDescent="0.15">
      <c r="A23" s="11"/>
      <c r="B23" s="6"/>
      <c r="C23" s="25"/>
      <c r="D23" s="39" t="s">
        <v>39</v>
      </c>
      <c r="E23" s="32">
        <v>0.3</v>
      </c>
      <c r="F23" s="25" t="s">
        <v>49</v>
      </c>
      <c r="G23" s="56">
        <v>80000</v>
      </c>
      <c r="H23" s="57">
        <f>E23*G23</f>
        <v>24000</v>
      </c>
      <c r="I23" s="47"/>
    </row>
    <row r="24" spans="1:9" ht="19.5" customHeight="1" x14ac:dyDescent="0.15">
      <c r="A24" s="11"/>
      <c r="B24" s="6"/>
      <c r="C24" s="25"/>
      <c r="D24" s="39" t="s">
        <v>43</v>
      </c>
      <c r="E24" s="32">
        <v>1</v>
      </c>
      <c r="F24" s="25" t="s">
        <v>48</v>
      </c>
      <c r="G24" s="56">
        <v>30000</v>
      </c>
      <c r="H24" s="57">
        <f>E24*G24</f>
        <v>30000</v>
      </c>
      <c r="I24" s="47"/>
    </row>
    <row r="25" spans="1:9" ht="19.5" customHeight="1" x14ac:dyDescent="0.15">
      <c r="A25" s="11"/>
      <c r="B25" s="6"/>
      <c r="C25" s="25"/>
      <c r="D25" s="39" t="s">
        <v>40</v>
      </c>
      <c r="E25" s="32">
        <v>1</v>
      </c>
      <c r="F25" s="25" t="s">
        <v>47</v>
      </c>
      <c r="G25" s="56">
        <v>9000</v>
      </c>
      <c r="H25" s="57">
        <f>E25*G25</f>
        <v>9000</v>
      </c>
      <c r="I25" s="47"/>
    </row>
    <row r="26" spans="1:9" ht="19.5" customHeight="1" x14ac:dyDescent="0.15">
      <c r="A26" s="11"/>
      <c r="B26" s="6"/>
      <c r="C26" s="28" t="s">
        <v>20</v>
      </c>
      <c r="D26" s="42"/>
      <c r="E26" s="35"/>
      <c r="F26" s="28"/>
      <c r="G26" s="61"/>
      <c r="H26" s="62">
        <f>SUM(H21:H25)</f>
        <v>98000</v>
      </c>
      <c r="I26" s="50"/>
    </row>
    <row r="27" spans="1:9" ht="19.5" customHeight="1" x14ac:dyDescent="0.15">
      <c r="A27" s="11"/>
      <c r="B27" s="6"/>
      <c r="C27" s="30" t="s">
        <v>42</v>
      </c>
      <c r="D27" s="42"/>
      <c r="E27" s="35"/>
      <c r="F27" s="28"/>
      <c r="G27" s="61"/>
      <c r="H27" s="62">
        <v>12000</v>
      </c>
      <c r="I27" s="50"/>
    </row>
    <row r="28" spans="1:9" ht="19.5" customHeight="1" x14ac:dyDescent="0.15">
      <c r="A28" s="11"/>
      <c r="B28" s="6"/>
      <c r="C28" s="27" t="s">
        <v>21</v>
      </c>
      <c r="D28" s="41"/>
      <c r="E28" s="34"/>
      <c r="F28" s="27"/>
      <c r="G28" s="60"/>
      <c r="H28" s="65">
        <f>SUM(H26:H27)</f>
        <v>110000</v>
      </c>
      <c r="I28" s="49"/>
    </row>
    <row r="29" spans="1:9" ht="19.5" customHeight="1" x14ac:dyDescent="0.15">
      <c r="A29" s="13" t="s">
        <v>9</v>
      </c>
      <c r="B29" s="8"/>
      <c r="C29" s="29"/>
      <c r="D29" s="43"/>
      <c r="E29" s="36"/>
      <c r="F29" s="29"/>
      <c r="G29" s="64"/>
      <c r="H29" s="66"/>
      <c r="I29" s="51"/>
    </row>
    <row r="30" spans="1:9" ht="19.5" customHeight="1" x14ac:dyDescent="0.15">
      <c r="A30" s="11"/>
      <c r="B30" s="6"/>
      <c r="C30" s="25"/>
      <c r="D30" s="39"/>
      <c r="E30" s="32"/>
      <c r="F30" s="25"/>
      <c r="G30" s="56"/>
      <c r="H30" s="57"/>
      <c r="I30" s="47"/>
    </row>
    <row r="31" spans="1:9" ht="19.5" customHeight="1" x14ac:dyDescent="0.15">
      <c r="A31" s="14"/>
      <c r="B31" s="9"/>
      <c r="C31" s="31"/>
      <c r="D31" s="44"/>
      <c r="E31" s="37"/>
      <c r="F31" s="31"/>
      <c r="G31" s="67"/>
      <c r="H31" s="68"/>
      <c r="I31" s="52"/>
    </row>
    <row r="32" spans="1:9" ht="19.5" customHeight="1" x14ac:dyDescent="0.15">
      <c r="A32" s="13" t="s">
        <v>10</v>
      </c>
      <c r="B32" s="8"/>
      <c r="C32" s="29"/>
      <c r="D32" s="43"/>
      <c r="E32" s="36"/>
      <c r="F32" s="29"/>
      <c r="G32" s="64"/>
      <c r="H32" s="66"/>
      <c r="I32" s="51"/>
    </row>
    <row r="33" spans="1:9" ht="19.5" customHeight="1" x14ac:dyDescent="0.15">
      <c r="A33" s="11"/>
      <c r="B33" s="6"/>
      <c r="C33" s="25"/>
      <c r="D33" s="39"/>
      <c r="E33" s="32"/>
      <c r="F33" s="25"/>
      <c r="G33" s="56"/>
      <c r="H33" s="57"/>
      <c r="I33" s="47"/>
    </row>
    <row r="34" spans="1:9" ht="19.5" customHeight="1" x14ac:dyDescent="0.15">
      <c r="A34" s="14"/>
      <c r="B34" s="9"/>
      <c r="C34" s="31"/>
      <c r="D34" s="44"/>
      <c r="E34" s="37"/>
      <c r="F34" s="31"/>
      <c r="G34" s="67"/>
      <c r="H34" s="68"/>
      <c r="I34" s="52"/>
    </row>
    <row r="35" spans="1:9" ht="19.5" customHeight="1" x14ac:dyDescent="0.15">
      <c r="A35" s="11" t="s">
        <v>11</v>
      </c>
      <c r="B35" s="6"/>
      <c r="C35" s="25"/>
      <c r="D35" s="39"/>
      <c r="E35" s="32"/>
      <c r="F35" s="25"/>
      <c r="G35" s="56"/>
      <c r="H35" s="57"/>
      <c r="I35" s="47"/>
    </row>
    <row r="36" spans="1:9" ht="19.5" customHeight="1" x14ac:dyDescent="0.15">
      <c r="A36" s="11"/>
      <c r="B36" s="6"/>
      <c r="C36" s="25"/>
      <c r="D36" s="39"/>
      <c r="E36" s="32"/>
      <c r="F36" s="25"/>
      <c r="G36" s="56"/>
      <c r="H36" s="57"/>
      <c r="I36" s="47"/>
    </row>
    <row r="37" spans="1:9" ht="19.5" customHeight="1" x14ac:dyDescent="0.15">
      <c r="A37" s="11"/>
      <c r="B37" s="6"/>
      <c r="C37" s="25"/>
      <c r="D37" s="39"/>
      <c r="E37" s="32"/>
      <c r="F37" s="25"/>
      <c r="G37" s="56"/>
      <c r="H37" s="57"/>
      <c r="I37" s="47"/>
    </row>
    <row r="38" spans="1:9" ht="19.5" customHeight="1" x14ac:dyDescent="0.15">
      <c r="A38" s="76" t="s">
        <v>12</v>
      </c>
      <c r="B38" s="77"/>
      <c r="C38" s="29"/>
      <c r="D38" s="43"/>
      <c r="E38" s="36"/>
      <c r="F38" s="29"/>
      <c r="G38" s="64"/>
      <c r="H38" s="66"/>
      <c r="I38" s="51"/>
    </row>
    <row r="39" spans="1:9" ht="19.5" customHeight="1" x14ac:dyDescent="0.15">
      <c r="A39" s="14"/>
      <c r="B39" s="9"/>
      <c r="C39" s="31"/>
      <c r="D39" s="44"/>
      <c r="E39" s="37"/>
      <c r="F39" s="31"/>
      <c r="G39" s="67"/>
      <c r="H39" s="68"/>
      <c r="I39" s="52"/>
    </row>
    <row r="40" spans="1:9" ht="29.25" customHeight="1" x14ac:dyDescent="0.15">
      <c r="A40" s="11" t="s">
        <v>18</v>
      </c>
      <c r="B40" s="6"/>
      <c r="C40" s="25"/>
      <c r="D40" s="39"/>
      <c r="E40" s="32"/>
      <c r="F40" s="25"/>
      <c r="G40" s="56"/>
      <c r="H40" s="57">
        <v>20000</v>
      </c>
      <c r="I40" s="47"/>
    </row>
    <row r="41" spans="1:9" ht="29.25" customHeight="1" x14ac:dyDescent="0.15">
      <c r="A41" s="15" t="s">
        <v>22</v>
      </c>
      <c r="B41" s="10"/>
      <c r="C41" s="24"/>
      <c r="D41" s="45"/>
      <c r="E41" s="5"/>
      <c r="F41" s="24"/>
      <c r="G41" s="69"/>
      <c r="H41" s="70">
        <f>SUM(H20,H28,H31,H34,H37,H39,H40)*0.05</f>
        <v>7600</v>
      </c>
      <c r="I41" s="53"/>
    </row>
    <row r="42" spans="1:9" ht="29.25" customHeight="1" x14ac:dyDescent="0.15">
      <c r="A42" s="14" t="s">
        <v>23</v>
      </c>
      <c r="B42" s="9"/>
      <c r="C42" s="31"/>
      <c r="D42" s="44"/>
      <c r="E42" s="37"/>
      <c r="F42" s="31"/>
      <c r="G42" s="67"/>
      <c r="H42" s="68">
        <f>SUM(H41,H40,H39,H37,H34,H31,H28,H20)</f>
        <v>159600</v>
      </c>
      <c r="I42" s="52"/>
    </row>
  </sheetData>
  <mergeCells count="5">
    <mergeCell ref="A11:C11"/>
    <mergeCell ref="A1:I1"/>
    <mergeCell ref="A9:B9"/>
    <mergeCell ref="A38:B38"/>
    <mergeCell ref="G2:I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工事費見積書(例)</vt:lpstr>
    </vt:vector>
  </TitlesOfParts>
  <Company>木曽広域連合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WS66</dc:creator>
  <cp:lastModifiedBy>WS69</cp:lastModifiedBy>
  <cp:lastPrinted>2006-03-16T01:06:26Z</cp:lastPrinted>
  <dcterms:created xsi:type="dcterms:W3CDTF">2006-03-15T23:35:09Z</dcterms:created>
  <dcterms:modified xsi:type="dcterms:W3CDTF">2026-03-16T01:00:26Z</dcterms:modified>
</cp:coreProperties>
</file>